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grigoryan\Desktop\"/>
    </mc:Choice>
  </mc:AlternateContent>
  <bookViews>
    <workbookView xWindow="0" yWindow="0" windowWidth="20400" windowHeight="7755"/>
  </bookViews>
  <sheets>
    <sheet name="gazpro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D20" i="1"/>
  <c r="M20" i="1" s="1"/>
</calcChain>
</file>

<file path=xl/sharedStrings.xml><?xml version="1.0" encoding="utf-8"?>
<sst xmlns="http://schemas.openxmlformats.org/spreadsheetml/2006/main" count="55" uniqueCount="44">
  <si>
    <t xml:space="preserve">Հավելված  </t>
  </si>
  <si>
    <t>Հայաստանի Հանրապետության  հանրային ծառայությունները</t>
  </si>
  <si>
    <t xml:space="preserve">կարգավորող հանձնաժողովի 2015 թվականի հուլիսի 1-ի №209Ա  </t>
  </si>
  <si>
    <t>որոշմամբ հաստատված կարգի</t>
  </si>
  <si>
    <t>Տ Ե Ղ Ե Կ Ա Տ Վ Ո Ի Թ Յ Ո Ւ Ն</t>
  </si>
  <si>
    <t>«Գազպրոմ Արմենիա» փակ բաժնետիրական  ընկերություն ներկայացված սպառողների դիմումների (բողոք, հարցադրում) վերաբերյալ</t>
  </si>
  <si>
    <t>_________II____________</t>
  </si>
  <si>
    <t>2020  թվական</t>
  </si>
  <si>
    <t>(եռամսյակ)</t>
  </si>
  <si>
    <t>№</t>
  </si>
  <si>
    <t>Դիմում</t>
  </si>
  <si>
    <t>Չափի միավոր</t>
  </si>
  <si>
    <t xml:space="preserve">Գազամատակարարման ընդհատումների վերաբերյալ </t>
  </si>
  <si>
    <t xml:space="preserve"> Որակի վերաբերյալ </t>
  </si>
  <si>
    <t xml:space="preserve">Առևտրային հաշվառքի սարքի աշխատանքի վերաբերյալ 
</t>
  </si>
  <si>
    <t>Գազամատակարարման համակարգերի տեխնիկական սպասարկման աշխատանքների կատարման վերաբերյալ</t>
  </si>
  <si>
    <t>Մատակարարի աշխատանքի (աշխատակից ների) վերաբերյալ</t>
  </si>
  <si>
    <t>Ներկայացվող հաշիվների կամ վճարումների վերաբերյալ</t>
  </si>
  <si>
    <t>Մատակարարի ցանցին միանալու անվանափոխության վերաբերյալ</t>
  </si>
  <si>
    <t>Այլ բնույթի դիմումի վերաբերյալ</t>
  </si>
  <si>
    <t>Ընդամենը</t>
  </si>
  <si>
    <t>Ճնշում</t>
  </si>
  <si>
    <t>Կալորիա-կանություն</t>
  </si>
  <si>
    <t>Դիմում (բողոք, հարցադրում)՝ գրավոր և էլեկտրոնային եղանակով 1)+2) կամ 3)+4)</t>
  </si>
  <si>
    <t>հատ</t>
  </si>
  <si>
    <t>որից՝ 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</si>
  <si>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</si>
  <si>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</si>
  <si>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</si>
  <si>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</si>
  <si>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</si>
  <si>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>Հաշվետու եռամսյակում 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</si>
  <si>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</si>
  <si>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</si>
  <si>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</si>
  <si>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</si>
  <si>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 միջին տևողությունը</t>
  </si>
  <si>
    <t xml:space="preserve"> օր/
դիմում</t>
  </si>
  <si>
    <t>Դիմում (բողոք, հարցադրում) հեռախոսազանգով 1)+2)</t>
  </si>
  <si>
    <t>Օպերատորի կողմից պատասխանված  հեռախոսազանգ</t>
  </si>
  <si>
    <t>Փոխանցվել է համապատասխան ստորաբաժանմանը</t>
  </si>
  <si>
    <t xml:space="preserve">                                                                                                                                                 Հ. Թադևոսյան</t>
  </si>
  <si>
    <t>( ստորագրություն)</t>
  </si>
  <si>
    <t>(անուն, ազգանուն)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</si>
</sst>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204"/>
    </font>
    <font>
      <sz val="11"/>
      <name val="Arial"/>
      <family val="2"/>
      <charset val="204"/>
    </font>
    <font>
      <b/>
      <sz val="11"/>
      <color rgb="FF000000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6"/>
      <name val="Sylfaen"/>
      <family val="1"/>
      <charset val="204"/>
    </font>
    <font>
      <sz val="11"/>
      <name val="Sylfaen"/>
      <family val="1"/>
      <charset val="204"/>
    </font>
    <font>
      <b/>
      <sz val="15"/>
      <name val="Sylfaen"/>
      <family val="1"/>
      <charset val="204"/>
    </font>
    <font>
      <sz val="12"/>
      <name val="Sylfaen"/>
      <family val="1"/>
      <charset val="204"/>
    </font>
    <font>
      <sz val="13"/>
      <name val="Sylfaen"/>
      <family val="1"/>
      <charset val="204"/>
    </font>
    <font>
      <b/>
      <sz val="8"/>
      <color rgb="FF000000"/>
      <name val="Sylfaen"/>
      <family val="1"/>
      <charset val="204"/>
    </font>
    <font>
      <sz val="10"/>
      <name val="ArTarumianTimes"/>
      <family val="1"/>
    </font>
    <font>
      <sz val="8"/>
      <name val="Sylfaen"/>
      <family val="1"/>
      <charset val="204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ial"/>
      <family val="2"/>
    </font>
    <font>
      <shadow/>
      <sz val="12"/>
      <name val="Sylfaen"/>
      <family val="1"/>
      <charset val="204"/>
    </font>
    <font>
      <shadow/>
      <sz val="11"/>
      <name val="Sylfaen"/>
      <family val="1"/>
      <charset val="204"/>
    </font>
    <font>
      <sz val="11"/>
      <name val="Calibri"/>
      <family val="2"/>
      <charset val="204"/>
    </font>
    <font>
      <sz val="14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readingOrder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readingOrder="1"/>
    </xf>
    <xf numFmtId="0" fontId="8" fillId="0" borderId="0" xfId="0" applyFont="1"/>
    <xf numFmtId="0" fontId="9" fillId="0" borderId="0" xfId="0" applyFont="1"/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8" fillId="0" borderId="1" xfId="1" applyFont="1" applyBorder="1" applyAlignment="1">
      <alignment horizontal="center"/>
    </xf>
    <xf numFmtId="49" fontId="8" fillId="0" borderId="1" xfId="1" applyNumberFormat="1" applyFont="1" applyBorder="1" applyAlignment="1">
      <alignment vertical="top"/>
    </xf>
    <xf numFmtId="0" fontId="3" fillId="0" borderId="0" xfId="1" applyFont="1" applyBorder="1" applyAlignment="1">
      <alignment horizontal="right"/>
    </xf>
    <xf numFmtId="49" fontId="12" fillId="0" borderId="1" xfId="1" applyNumberFormat="1" applyFont="1" applyBorder="1" applyAlignment="1">
      <alignment vertical="top"/>
    </xf>
    <xf numFmtId="49" fontId="13" fillId="0" borderId="0" xfId="1" applyNumberFormat="1" applyFont="1" applyAlignment="1">
      <alignment horizontal="right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90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textRotation="90" wrapText="1"/>
    </xf>
    <xf numFmtId="0" fontId="14" fillId="0" borderId="6" xfId="1" applyFont="1" applyBorder="1" applyAlignment="1">
      <alignment horizontal="center" vertical="center" wrapText="1"/>
    </xf>
    <xf numFmtId="0" fontId="15" fillId="0" borderId="5" xfId="0" applyFont="1" applyBorder="1"/>
    <xf numFmtId="0" fontId="16" fillId="0" borderId="6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8" fillId="0" borderId="0" xfId="1" applyFont="1"/>
    <xf numFmtId="0" fontId="17" fillId="0" borderId="5" xfId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0" fontId="3" fillId="0" borderId="0" xfId="1" applyFont="1"/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left" vertical="top" wrapText="1"/>
    </xf>
    <xf numFmtId="164" fontId="17" fillId="0" borderId="6" xfId="1" applyNumberFormat="1" applyFont="1" applyFill="1" applyBorder="1" applyAlignment="1">
      <alignment horizontal="center" vertical="center" wrapText="1"/>
    </xf>
    <xf numFmtId="164" fontId="17" fillId="0" borderId="6" xfId="1" applyNumberFormat="1" applyFont="1" applyBorder="1" applyAlignment="1">
      <alignment horizontal="center" vertical="center" wrapText="1"/>
    </xf>
    <xf numFmtId="164" fontId="3" fillId="0" borderId="0" xfId="1" applyNumberFormat="1" applyFont="1"/>
    <xf numFmtId="0" fontId="6" fillId="0" borderId="6" xfId="1" applyFont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_Havelvac (Dimum boxoq&amp;Larum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A\209-20\209.2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"/>
      <sheetName val="Yerevan"/>
      <sheetName val="SHirak"/>
      <sheetName val="lori"/>
      <sheetName val="Kotayq"/>
      <sheetName val="Abovyan"/>
      <sheetName val="Tavush"/>
      <sheetName val="Armavir"/>
      <sheetName val="Ararat"/>
      <sheetName val="Artashat"/>
      <sheetName val="Suniq"/>
      <sheetName val="Gavar"/>
      <sheetName val="Martuni"/>
      <sheetName val="Sevan"/>
      <sheetName val="Aragacotni"/>
      <sheetName val="Vayoczor"/>
    </sheetNames>
    <sheetDataSet>
      <sheetData sheetId="0"/>
      <sheetData sheetId="1">
        <row r="13">
          <cell r="D13">
            <v>47</v>
          </cell>
          <cell r="E13">
            <v>5</v>
          </cell>
          <cell r="F13">
            <v>3</v>
          </cell>
          <cell r="G13">
            <v>43</v>
          </cell>
          <cell r="H13">
            <v>16</v>
          </cell>
        </row>
        <row r="20">
          <cell r="D20">
            <v>7</v>
          </cell>
          <cell r="E20">
            <v>7</v>
          </cell>
          <cell r="F20">
            <v>4</v>
          </cell>
          <cell r="G20">
            <v>7</v>
          </cell>
          <cell r="H20">
            <v>3</v>
          </cell>
        </row>
      </sheetData>
      <sheetData sheetId="2"/>
      <sheetData sheetId="3">
        <row r="13">
          <cell r="I13">
            <v>1</v>
          </cell>
          <cell r="J13">
            <v>2</v>
          </cell>
        </row>
        <row r="20">
          <cell r="I20">
            <v>7</v>
          </cell>
          <cell r="J20">
            <v>7</v>
          </cell>
        </row>
      </sheetData>
      <sheetData sheetId="4">
        <row r="13">
          <cell r="J13">
            <v>21</v>
          </cell>
        </row>
        <row r="20">
          <cell r="J20">
            <v>7</v>
          </cell>
        </row>
      </sheetData>
      <sheetData sheetId="5">
        <row r="13">
          <cell r="G13">
            <v>5</v>
          </cell>
          <cell r="J13">
            <v>11</v>
          </cell>
        </row>
        <row r="20">
          <cell r="G20">
            <v>4</v>
          </cell>
          <cell r="J20">
            <v>3</v>
          </cell>
        </row>
      </sheetData>
      <sheetData sheetId="6"/>
      <sheetData sheetId="7">
        <row r="13">
          <cell r="G13">
            <v>185</v>
          </cell>
        </row>
        <row r="20">
          <cell r="G20">
            <v>3</v>
          </cell>
        </row>
      </sheetData>
      <sheetData sheetId="8">
        <row r="13">
          <cell r="J13">
            <v>3</v>
          </cell>
        </row>
        <row r="20">
          <cell r="J20">
            <v>5</v>
          </cell>
        </row>
      </sheetData>
      <sheetData sheetId="9">
        <row r="13">
          <cell r="G13">
            <v>14</v>
          </cell>
        </row>
        <row r="20">
          <cell r="G20">
            <v>4</v>
          </cell>
        </row>
      </sheetData>
      <sheetData sheetId="10"/>
      <sheetData sheetId="11">
        <row r="13">
          <cell r="G13">
            <v>1</v>
          </cell>
          <cell r="J13">
            <v>1</v>
          </cell>
        </row>
        <row r="20">
          <cell r="G20">
            <v>1</v>
          </cell>
          <cell r="J20">
            <v>1</v>
          </cell>
        </row>
      </sheetData>
      <sheetData sheetId="12">
        <row r="13">
          <cell r="J13">
            <v>38</v>
          </cell>
        </row>
        <row r="20">
          <cell r="J20">
            <v>4</v>
          </cell>
        </row>
      </sheetData>
      <sheetData sheetId="13">
        <row r="13">
          <cell r="J13">
            <v>3</v>
          </cell>
        </row>
        <row r="20">
          <cell r="J20">
            <v>1</v>
          </cell>
        </row>
      </sheetData>
      <sheetData sheetId="14"/>
      <sheetData sheetId="15">
        <row r="13">
          <cell r="G13">
            <v>7</v>
          </cell>
        </row>
        <row r="20">
          <cell r="G2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8"/>
  <sheetViews>
    <sheetView tabSelected="1" topLeftCell="A4" zoomScale="80" zoomScaleNormal="80" workbookViewId="0">
      <selection activeCell="H7" sqref="H7"/>
    </sheetView>
  </sheetViews>
  <sheetFormatPr defaultRowHeight="15" x14ac:dyDescent="0.3"/>
  <cols>
    <col min="1" max="1" width="4.7109375" style="27" customWidth="1"/>
    <col min="2" max="2" width="29.5703125" style="16" customWidth="1"/>
    <col min="3" max="3" width="8.42578125" style="16" customWidth="1"/>
    <col min="4" max="4" width="21" style="40" customWidth="1"/>
    <col min="5" max="5" width="9" style="40" customWidth="1"/>
    <col min="6" max="6" width="13.85546875" style="40" customWidth="1"/>
    <col min="7" max="7" width="16" style="40" customWidth="1"/>
    <col min="8" max="8" width="28.42578125" style="40" customWidth="1"/>
    <col min="9" max="9" width="17.85546875" style="40" customWidth="1"/>
    <col min="10" max="10" width="17.140625" style="40" customWidth="1"/>
    <col min="11" max="11" width="23.140625" style="40" customWidth="1"/>
    <col min="12" max="12" width="15" style="40" customWidth="1"/>
    <col min="13" max="13" width="8.5703125" style="40" customWidth="1"/>
    <col min="14" max="14" width="9.140625" style="40" customWidth="1"/>
    <col min="15" max="16384" width="9.140625" style="40"/>
  </cols>
  <sheetData>
    <row r="1" spans="1:13" customFormat="1" ht="16.5" customHeight="1" x14ac:dyDescent="0.25">
      <c r="J1" s="1"/>
      <c r="K1" s="2" t="s">
        <v>0</v>
      </c>
      <c r="L1" s="2"/>
    </row>
    <row r="2" spans="1:13" customFormat="1" ht="17.25" customHeight="1" x14ac:dyDescent="0.25">
      <c r="J2" s="1"/>
      <c r="K2" s="2" t="s">
        <v>1</v>
      </c>
      <c r="L2" s="2"/>
    </row>
    <row r="3" spans="1:13" customFormat="1" ht="18" customHeight="1" x14ac:dyDescent="0.25">
      <c r="J3" s="1"/>
      <c r="K3" s="2" t="s">
        <v>2</v>
      </c>
      <c r="L3" s="2"/>
    </row>
    <row r="4" spans="1:13" customFormat="1" ht="18" customHeight="1" x14ac:dyDescent="0.25">
      <c r="J4" s="1"/>
      <c r="K4" s="2" t="s">
        <v>3</v>
      </c>
      <c r="L4" s="2"/>
    </row>
    <row r="5" spans="1:13" customFormat="1" ht="29.25" customHeight="1" x14ac:dyDescent="0.35">
      <c r="A5" s="3"/>
      <c r="B5" s="3"/>
      <c r="C5" s="3"/>
      <c r="D5" s="4"/>
      <c r="E5" s="4"/>
      <c r="F5" s="5" t="s">
        <v>4</v>
      </c>
      <c r="G5" s="5"/>
      <c r="H5" s="5"/>
      <c r="I5" s="5"/>
      <c r="J5" s="6"/>
      <c r="K5" s="2"/>
      <c r="L5" s="6"/>
      <c r="M5" s="3"/>
    </row>
    <row r="6" spans="1:13" customFormat="1" ht="19.5" customHeight="1" x14ac:dyDescent="0.3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customFormat="1" ht="18.75" customHeight="1" x14ac:dyDescent="0.35">
      <c r="A7" s="3"/>
      <c r="B7" s="3"/>
      <c r="C7" s="3"/>
      <c r="D7" s="8"/>
      <c r="E7" s="8"/>
      <c r="F7" s="9"/>
      <c r="G7" s="10" t="s">
        <v>6</v>
      </c>
      <c r="H7" s="11" t="s">
        <v>7</v>
      </c>
      <c r="I7" s="3"/>
      <c r="J7" s="3"/>
      <c r="K7" s="12"/>
      <c r="L7" s="3"/>
      <c r="M7" s="3"/>
    </row>
    <row r="8" spans="1:13" customFormat="1" ht="18" x14ac:dyDescent="0.35">
      <c r="A8" s="3"/>
      <c r="B8" s="3"/>
      <c r="C8" s="3"/>
      <c r="D8" s="3"/>
      <c r="E8" s="3"/>
      <c r="F8" s="13"/>
      <c r="G8" s="14" t="s">
        <v>8</v>
      </c>
      <c r="H8" s="14"/>
      <c r="I8" s="3"/>
      <c r="J8" s="3"/>
      <c r="K8" s="3"/>
      <c r="L8" s="3"/>
      <c r="M8" s="3"/>
    </row>
    <row r="9" spans="1:13" s="17" customFormat="1" ht="15" customHeight="1" x14ac:dyDescent="0.35">
      <c r="A9" s="15"/>
      <c r="B9" s="16"/>
      <c r="F9" s="18"/>
      <c r="G9" s="18"/>
      <c r="H9" s="19"/>
      <c r="I9" s="20"/>
      <c r="J9" s="21"/>
      <c r="L9" s="22"/>
    </row>
    <row r="10" spans="1:13" s="27" customFormat="1" ht="45.75" customHeight="1" x14ac:dyDescent="0.2">
      <c r="A10" s="23" t="s">
        <v>9</v>
      </c>
      <c r="B10" s="23" t="s">
        <v>10</v>
      </c>
      <c r="C10" s="24" t="s">
        <v>11</v>
      </c>
      <c r="D10" s="23" t="s">
        <v>12</v>
      </c>
      <c r="E10" s="25" t="s">
        <v>13</v>
      </c>
      <c r="F10" s="26"/>
      <c r="G10" s="23" t="s">
        <v>14</v>
      </c>
      <c r="H10" s="23" t="s">
        <v>15</v>
      </c>
      <c r="I10" s="23" t="s">
        <v>16</v>
      </c>
      <c r="J10" s="23" t="s">
        <v>17</v>
      </c>
      <c r="K10" s="23" t="s">
        <v>18</v>
      </c>
      <c r="L10" s="23" t="s">
        <v>19</v>
      </c>
      <c r="M10" s="24" t="s">
        <v>20</v>
      </c>
    </row>
    <row r="11" spans="1:13" s="27" customFormat="1" ht="57.75" customHeight="1" x14ac:dyDescent="0.2">
      <c r="A11" s="28"/>
      <c r="B11" s="28"/>
      <c r="C11" s="29"/>
      <c r="D11" s="28"/>
      <c r="E11" s="30" t="s">
        <v>21</v>
      </c>
      <c r="F11" s="30" t="s">
        <v>22</v>
      </c>
      <c r="G11" s="28"/>
      <c r="H11" s="28"/>
      <c r="I11" s="28"/>
      <c r="J11" s="28"/>
      <c r="K11" s="28"/>
      <c r="L11" s="31"/>
      <c r="M11" s="29"/>
    </row>
    <row r="12" spans="1:13" s="27" customFormat="1" ht="17.649999999999999" customHeight="1" x14ac:dyDescent="0.2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</row>
    <row r="13" spans="1:13" s="37" customFormat="1" ht="54" customHeight="1" x14ac:dyDescent="0.35">
      <c r="A13" s="33">
        <v>1</v>
      </c>
      <c r="B13" s="34" t="s">
        <v>23</v>
      </c>
      <c r="C13" s="35" t="s">
        <v>24</v>
      </c>
      <c r="D13" s="35">
        <v>71</v>
      </c>
      <c r="E13" s="35">
        <v>9</v>
      </c>
      <c r="F13" s="35">
        <v>4</v>
      </c>
      <c r="G13" s="35">
        <v>246</v>
      </c>
      <c r="H13" s="35">
        <v>11</v>
      </c>
      <c r="I13" s="35">
        <v>0</v>
      </c>
      <c r="J13" s="35">
        <v>45</v>
      </c>
      <c r="K13" s="35">
        <v>0</v>
      </c>
      <c r="L13" s="35">
        <v>91</v>
      </c>
      <c r="M13" s="36">
        <v>477</v>
      </c>
    </row>
    <row r="14" spans="1:13" s="37" customFormat="1" ht="21.75" customHeight="1" x14ac:dyDescent="0.35">
      <c r="A14" s="38"/>
      <c r="B14" s="34" t="s">
        <v>25</v>
      </c>
      <c r="C14" s="35" t="s">
        <v>24</v>
      </c>
      <c r="D14" s="35">
        <v>71</v>
      </c>
      <c r="E14" s="35">
        <v>9</v>
      </c>
      <c r="F14" s="35">
        <v>4</v>
      </c>
      <c r="G14" s="35">
        <v>246</v>
      </c>
      <c r="H14" s="35">
        <v>11</v>
      </c>
      <c r="I14" s="35">
        <v>0</v>
      </c>
      <c r="J14" s="35">
        <v>45</v>
      </c>
      <c r="K14" s="35">
        <v>0</v>
      </c>
      <c r="L14" s="35">
        <v>91</v>
      </c>
      <c r="M14" s="36">
        <v>477</v>
      </c>
    </row>
    <row r="15" spans="1:13" ht="30.75" customHeight="1" x14ac:dyDescent="0.3">
      <c r="A15" s="39" t="s">
        <v>26</v>
      </c>
      <c r="B15" s="34" t="s">
        <v>27</v>
      </c>
      <c r="C15" s="35" t="s">
        <v>24</v>
      </c>
      <c r="D15" s="35">
        <v>71</v>
      </c>
      <c r="E15" s="35">
        <v>9</v>
      </c>
      <c r="F15" s="35">
        <v>4</v>
      </c>
      <c r="G15" s="35">
        <v>246</v>
      </c>
      <c r="H15" s="35">
        <v>11</v>
      </c>
      <c r="I15" s="35">
        <v>0</v>
      </c>
      <c r="J15" s="35">
        <v>45</v>
      </c>
      <c r="K15" s="35">
        <v>0</v>
      </c>
      <c r="L15" s="35">
        <v>91</v>
      </c>
      <c r="M15" s="36">
        <v>477</v>
      </c>
    </row>
    <row r="16" spans="1:13" ht="62.25" customHeight="1" x14ac:dyDescent="0.3">
      <c r="A16" s="39" t="s">
        <v>28</v>
      </c>
      <c r="B16" s="34" t="s">
        <v>29</v>
      </c>
      <c r="C16" s="35" t="s">
        <v>24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4" ht="36" customHeight="1" x14ac:dyDescent="0.3">
      <c r="A17" s="41" t="s">
        <v>30</v>
      </c>
      <c r="B17" s="34" t="s">
        <v>31</v>
      </c>
      <c r="C17" s="35" t="s">
        <v>24</v>
      </c>
      <c r="D17" s="35">
        <v>71</v>
      </c>
      <c r="E17" s="35">
        <v>9</v>
      </c>
      <c r="F17" s="35">
        <v>4</v>
      </c>
      <c r="G17" s="35">
        <v>246</v>
      </c>
      <c r="H17" s="35">
        <v>11</v>
      </c>
      <c r="I17" s="35">
        <v>0</v>
      </c>
      <c r="J17" s="35">
        <v>45</v>
      </c>
      <c r="K17" s="35">
        <v>0</v>
      </c>
      <c r="L17" s="35">
        <v>91</v>
      </c>
      <c r="M17" s="36">
        <v>477</v>
      </c>
    </row>
    <row r="18" spans="1:14" ht="48" customHeight="1" x14ac:dyDescent="0.3">
      <c r="A18" s="42"/>
      <c r="B18" s="34" t="s">
        <v>32</v>
      </c>
      <c r="C18" s="35" t="s">
        <v>24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4" s="27" customFormat="1" ht="33.75" customHeight="1" x14ac:dyDescent="0.2">
      <c r="A19" s="39" t="s">
        <v>33</v>
      </c>
      <c r="B19" s="34" t="s">
        <v>34</v>
      </c>
      <c r="C19" s="35" t="s">
        <v>24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4" ht="66" customHeight="1" x14ac:dyDescent="0.3">
      <c r="A20" s="39" t="s">
        <v>35</v>
      </c>
      <c r="B20" s="43" t="s">
        <v>36</v>
      </c>
      <c r="C20" s="35" t="s">
        <v>37</v>
      </c>
      <c r="D20" s="44">
        <f>IF(D13=0, 0, ([1]Yerevan!D20*[1]Yerevan!D13+[1]SHirak!D20*[1]SHirak!D13+[1]lori!D20*[1]lori!D13+[1]Kotayq!D20*[1]Kotayq!D13+[1]Abovyan!D20*[1]Abovyan!D13+[1]Tavush!D20*[1]Tavush!D13+[1]Armavir!D20*[1]Armavir!D13+[1]Ararat!D20*[1]Ararat!D13+[1]Aragacotni!D20*[1]Aragacotni!D13+[1]Artashat!D20*[1]Artashat!D13+[1]Suniq!D20*[1]Suniq!D13+[1]Gavar!D20*[1]Gavar!D13+[1]Martuni!D20*[1]Martuni!D13+[1]Sevan!D20*[1]Sevan!D13+[1]Vayoczor!D20*[1]Vayoczor!D13)/([1]Yerevan!D13+[1]SHirak!D13+[1]lori!D13+[1]Kotayq!D13+[1]Abovyan!D13+[1]Tavush!D13+[1]Armavir!D13+[1]Ararat!D13+[1]Aragacotni!D13+[1]Artashat!D13+[1]Suniq!D13+[1]Gavar!D13+[1]Martuni!D13+[1]Sevan!D13+[1]Vayoczor!D13))</f>
        <v>7</v>
      </c>
      <c r="E20" s="44">
        <f>IF(E13=0, 0, ([1]Yerevan!E20*[1]Yerevan!E13+[1]SHirak!E20*[1]SHirak!E13+[1]lori!E20*[1]lori!E13+[1]Kotayq!E20*[1]Kotayq!E13+[1]Abovyan!E20*[1]Abovyan!E13+[1]Tavush!E20*[1]Tavush!E13+[1]Armavir!E20*[1]Armavir!E13+[1]Ararat!E20*[1]Ararat!E13+[1]Aragacotni!E20*[1]Aragacotni!E13+[1]Artashat!E20*[1]Artashat!E13+[1]Suniq!E20*[1]Suniq!E13+[1]Gavar!E20*[1]Gavar!E13+[1]Martuni!E20*[1]Martuni!E13+[1]Sevan!E20*[1]Sevan!E13+[1]Vayoczor!E20*[1]Vayoczor!E13)/([1]Yerevan!E13+[1]SHirak!E13+[1]lori!E13+[1]Kotayq!E13+[1]Abovyan!E13+[1]Tavush!E13+[1]Armavir!E13+[1]Ararat!E13+[1]Aragacotni!E13+[1]Artashat!E13+[1]Suniq!E13+[1]Gavar!E13+[1]Martuni!E13+[1]Sevan!E13+[1]Vayoczor!E13))</f>
        <v>7</v>
      </c>
      <c r="F20" s="44">
        <f>IF(F13=0, 0, ([1]Yerevan!F20*[1]Yerevan!F13+[1]SHirak!F20*[1]SHirak!F13+[1]lori!F20*[1]lori!F13+[1]Kotayq!F20*[1]Kotayq!F13+[1]Abovyan!F20*[1]Abovyan!F13+[1]Tavush!F20*[1]Tavush!F13+[1]Armavir!F20*[1]Armavir!F13+[1]Ararat!F20*[1]Ararat!F13+[1]Aragacotni!F20*[1]Aragacotni!F13+[1]Artashat!F20*[1]Artashat!F13+[1]Suniq!F20*[1]Suniq!F13+[1]Gavar!F20*[1]Gavar!F13+[1]Martuni!F20*[1]Martuni!F13+[1]Sevan!F20*[1]Sevan!F13+[1]Vayoczor!F20*[1]Vayoczor!F13)/([1]Yerevan!F13+[1]SHirak!F13+[1]lori!F13+[1]Kotayq!F13+[1]Abovyan!F13+[1]Tavush!F13+[1]Armavir!F13+[1]Ararat!F13+[1]Aragacotni!F13+[1]Artashat!F13+[1]Suniq!F13+[1]Gavar!F13+[1]Martuni!F13+[1]Sevan!F13+[1]Vayoczor!F13))</f>
        <v>4</v>
      </c>
      <c r="G20" s="44">
        <f>IF(G13=0, 0, ([1]Yerevan!G20*[1]Yerevan!G13+[1]SHirak!G20*[1]SHirak!G13+[1]lori!G20*[1]lori!G13+[1]Kotayq!G20*[1]Kotayq!G13+[1]Abovyan!G20*[1]Abovyan!G13+[1]Tavush!G20*[1]Tavush!G13+[1]Armavir!G20*[1]Armavir!G13+[1]Ararat!G20*[1]Ararat!G13+[1]Aragacotni!G20*[1]Aragacotni!G13+[1]Artashat!G20*[1]Artashat!G13+[1]Suniq!G20*[1]Suniq!G13+[1]Gavar!G20*[1]Gavar!G13+[1]Martuni!G20*[1]Martuni!G13+[1]Sevan!G20*[1]Sevan!G13+[1]Vayoczor!G20*[1]Vayoczor!G13)/([1]Yerevan!G13+[1]SHirak!G13+[1]lori!G13+[1]Kotayq!G13+[1]Abovyan!G13+[1]Tavush!G13+[1]Armavir!G13+[1]Ararat!G13+[1]Aragacotni!G13+[1]Artashat!G13+[1]Suniq!G13+[1]Gavar!G13+[1]Martuni!G13+[1]Sevan!G13+[1]Vayoczor!G13))</f>
        <v>3.7960784313725489</v>
      </c>
      <c r="H20" s="44">
        <f>IF(H13=0, 0, ([1]Yerevan!H20*[1]Yerevan!H13+[1]SHirak!H20*[1]SHirak!H13+[1]lori!H20*[1]lori!H13+[1]Kotayq!H20*[1]Kotayq!H13+[1]Abovyan!H20*[1]Abovyan!H13+[1]Tavush!H20*[1]Tavush!H13+[1]Armavir!H20*[1]Armavir!H13+[1]Ararat!H20*[1]Ararat!H13+[1]Aragacotni!H20*[1]Aragacotni!H13+[1]Artashat!H20*[1]Artashat!H13+[1]Suniq!H20*[1]Suniq!H13+[1]Gavar!H20*[1]Gavar!H13+[1]Martuni!H20*[1]Martuni!H13+[1]Sevan!H20*[1]Sevan!H13+[1]Vayoczor!H20*[1]Vayoczor!H13)/([1]Yerevan!H13+[1]SHirak!H13+[1]lori!H13+[1]Kotayq!H13+[1]Abovyan!H13+[1]Tavush!H13+[1]Armavir!H13+[1]Ararat!H13+[1]Aragacotni!H13+[1]Artashat!H13+[1]Suniq!H13+[1]Gavar!H13+[1]Martuni!H13+[1]Sevan!H13+[1]Vayoczor!H13))</f>
        <v>3</v>
      </c>
      <c r="I20" s="44">
        <f>IF(I13=0, 0, ([1]Yerevan!I20*[1]Yerevan!I13+[1]SHirak!I20*[1]SHirak!I13+[1]lori!I20*[1]lori!I13+[1]Kotayq!I20*[1]Kotayq!I13+[1]Abovyan!I20*[1]Abovyan!I13+[1]Tavush!I20*[1]Tavush!I13+[1]Armavir!I20*[1]Armavir!I13+[1]Ararat!I20*[1]Ararat!I13+[1]Aragacotni!I20*[1]Aragacotni!I13+[1]Artashat!I20*[1]Artashat!I13+[1]Suniq!I20*[1]Suniq!I13+[1]Gavar!I20*[1]Gavar!I13+[1]Martuni!I20*[1]Martuni!I13+[1]Sevan!I20*[1]Sevan!I13+[1]Vayoczor!I20*[1]Vayoczor!I13)/([1]Yerevan!I13+[1]SHirak!I13+[1]lori!I13+[1]Kotayq!I13+[1]Abovyan!I13+[1]Tavush!I13+[1]Armavir!I13+[1]Ararat!I13+[1]Aragacotni!I13+[1]Artashat!I13+[1]Suniq!I13+[1]Gavar!I13+[1]Martuni!I13+[1]Sevan!I13+[1]Vayoczor!I13))</f>
        <v>0</v>
      </c>
      <c r="J20" s="44">
        <f>IF(J13=0, 0, ([1]Yerevan!J20*[1]Yerevan!J13+[1]SHirak!J20*[1]SHirak!J13+[1]lori!J20*[1]lori!J13+[1]Kotayq!J20*[1]Kotayq!J13+[1]Abovyan!J20*[1]Abovyan!J13+[1]Tavush!J20*[1]Tavush!J13+[1]Armavir!J20*[1]Armavir!J13+[1]Ararat!J20*[1]Ararat!J13+[1]Aragacotni!J20*[1]Aragacotni!J13+[1]Artashat!J20*[1]Artashat!J13+[1]Suniq!J20*[1]Suniq!J13+[1]Gavar!J20*[1]Gavar!J13+[1]Martuni!J20*[1]Martuni!J13+[1]Sevan!J20*[1]Sevan!J13+[1]Vayoczor!J20*[1]Vayoczor!J13)/([1]Yerevan!J13+[1]SHirak!J13+[1]lori!J13+[1]Kotayq!J13+[1]Abovyan!J13+[1]Tavush!J13+[1]Armavir!J13+[1]Ararat!J13+[1]Aragacotni!J13+[1]Artashat!J13+[1]Suniq!J13+[1]Gavar!J13+[1]Martuni!J13+[1]Sevan!J13+[1]Vayoczor!J13))</f>
        <v>4.6202531645569618</v>
      </c>
      <c r="K20" s="44">
        <f>IF(K13=0, 0, ([1]Yerevan!K20*[1]Yerevan!K13+[1]SHirak!K20*[1]SHirak!K13+[1]lori!K20*[1]lori!K13+[1]Kotayq!K20*[1]Kotayq!K13+[1]Abovyan!K20*[1]Abovyan!K13+[1]Tavush!K20*[1]Tavush!K13+[1]Armavir!K20*[1]Armavir!K13+[1]Ararat!K20*[1]Ararat!K13+[1]Aragacotni!K20*[1]Aragacotni!K13+[1]Artashat!K20*[1]Artashat!K13+[1]Suniq!K20*[1]Suniq!K13+[1]Gavar!K20*[1]Gavar!K13+[1]Martuni!K20*[1]Martuni!K13+[1]Sevan!K20*[1]Sevan!K13+[1]Vayoczor!K20*[1]Vayoczor!K13)/([1]Yerevan!K13+[1]SHirak!K13+[1]lori!K13+[1]Kotayq!K13+[1]Abovyan!K13+[1]Tavush!K13+[1]Armavir!K13+[1]Ararat!K13+[1]Aragacotni!K13+[1]Artashat!K13+[1]Suniq!K13+[1]Gavar!K13+[1]Martuni!K13+[1]Sevan!K13+[1]Vayoczor!K13))</f>
        <v>0</v>
      </c>
      <c r="L20" s="44">
        <v>6.5494505494505493</v>
      </c>
      <c r="M20" s="45">
        <f>IF(M13=0, 0, (gazprom!D20*gazprom!D13+gazprom!E20*gazprom!E13+gazprom!F20*gazprom!F13+gazprom!G20*gazprom!G13+gazprom!H20*gazprom!H13+gazprom!I20*gazprom!I13+gazprom!J20*gazprom!J13+gazprom!K20*gazprom!K13+gazprom!L20*gazprom!L13)/(gazprom!M13 ))</f>
        <v>4.9198043742614468</v>
      </c>
      <c r="N20" s="46"/>
    </row>
    <row r="21" spans="1:14" ht="34.5" customHeight="1" x14ac:dyDescent="0.3">
      <c r="A21" s="47">
        <v>2</v>
      </c>
      <c r="B21" s="34" t="s">
        <v>38</v>
      </c>
      <c r="C21" s="35" t="s">
        <v>24</v>
      </c>
      <c r="D21" s="35">
        <v>30293</v>
      </c>
      <c r="E21" s="35">
        <v>75</v>
      </c>
      <c r="F21" s="35">
        <v>0</v>
      </c>
      <c r="G21" s="35">
        <v>755</v>
      </c>
      <c r="H21" s="35">
        <v>2110</v>
      </c>
      <c r="I21" s="35">
        <v>0</v>
      </c>
      <c r="J21" s="35">
        <v>16</v>
      </c>
      <c r="K21" s="35">
        <v>3638</v>
      </c>
      <c r="L21" s="35">
        <v>5063</v>
      </c>
      <c r="M21" s="35">
        <v>41950</v>
      </c>
    </row>
    <row r="22" spans="1:14" ht="48" customHeight="1" x14ac:dyDescent="0.3">
      <c r="A22" s="39" t="s">
        <v>26</v>
      </c>
      <c r="B22" s="34" t="s">
        <v>39</v>
      </c>
      <c r="C22" s="35" t="s">
        <v>24</v>
      </c>
      <c r="D22" s="35">
        <v>28108</v>
      </c>
      <c r="E22" s="35">
        <v>47</v>
      </c>
      <c r="F22" s="35">
        <v>0</v>
      </c>
      <c r="G22" s="35">
        <v>546</v>
      </c>
      <c r="H22" s="35">
        <v>1760</v>
      </c>
      <c r="I22" s="35">
        <v>0</v>
      </c>
      <c r="J22" s="35">
        <v>15</v>
      </c>
      <c r="K22" s="35">
        <v>18</v>
      </c>
      <c r="L22" s="35">
        <v>3101</v>
      </c>
      <c r="M22" s="36">
        <v>33595</v>
      </c>
    </row>
    <row r="23" spans="1:14" s="37" customFormat="1" ht="47.25" customHeight="1" x14ac:dyDescent="0.35">
      <c r="A23" s="48" t="s">
        <v>28</v>
      </c>
      <c r="B23" s="34" t="s">
        <v>40</v>
      </c>
      <c r="C23" s="35" t="s">
        <v>24</v>
      </c>
      <c r="D23" s="35">
        <v>2185</v>
      </c>
      <c r="E23" s="35">
        <v>28</v>
      </c>
      <c r="F23" s="35">
        <v>0</v>
      </c>
      <c r="G23" s="35">
        <v>209</v>
      </c>
      <c r="H23" s="35">
        <v>350</v>
      </c>
      <c r="I23" s="35">
        <v>0</v>
      </c>
      <c r="J23" s="35">
        <v>1</v>
      </c>
      <c r="K23" s="35">
        <v>3620</v>
      </c>
      <c r="L23" s="35">
        <v>1962</v>
      </c>
      <c r="M23" s="36">
        <v>8355</v>
      </c>
    </row>
    <row r="24" spans="1:14" s="50" customFormat="1" ht="15" customHeight="1" x14ac:dyDescent="0.2">
      <c r="A24" s="49" t="s">
        <v>41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4" ht="11.25" customHeigh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4" ht="21" customHeight="1" x14ac:dyDescent="0.3">
      <c r="A26" s="52" t="s">
        <v>42</v>
      </c>
      <c r="B26" s="53"/>
      <c r="C26" s="53"/>
      <c r="D26" s="53"/>
      <c r="E26" s="54"/>
      <c r="F26" s="55"/>
      <c r="G26" s="56"/>
      <c r="H26" s="57"/>
      <c r="I26" s="57"/>
      <c r="J26" s="57" t="s">
        <v>43</v>
      </c>
      <c r="K26" s="57"/>
      <c r="L26" s="58"/>
      <c r="M26" s="58"/>
    </row>
    <row r="27" spans="1:14" ht="15.75" x14ac:dyDescent="0.3">
      <c r="A27" s="59"/>
      <c r="B27" s="60"/>
      <c r="C27" s="60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4" ht="15.75" x14ac:dyDescent="0.3">
      <c r="A28" s="59"/>
      <c r="B28" s="60"/>
      <c r="C28" s="60"/>
      <c r="D28" s="58"/>
      <c r="E28" s="58"/>
      <c r="F28" s="58"/>
      <c r="G28" s="58"/>
      <c r="H28" s="58"/>
      <c r="I28" s="58"/>
      <c r="J28" s="58"/>
      <c r="K28" s="58"/>
      <c r="L28" s="58"/>
      <c r="M28" s="58"/>
    </row>
  </sheetData>
  <mergeCells count="19">
    <mergeCell ref="A17:A18"/>
    <mergeCell ref="A24:M25"/>
    <mergeCell ref="A26:D26"/>
    <mergeCell ref="I10:I11"/>
    <mergeCell ref="J10:J11"/>
    <mergeCell ref="K10:K11"/>
    <mergeCell ref="L10:L11"/>
    <mergeCell ref="M10:M11"/>
    <mergeCell ref="A13:A14"/>
    <mergeCell ref="F5:I5"/>
    <mergeCell ref="A6:M6"/>
    <mergeCell ref="F9:G9"/>
    <mergeCell ref="A10:A11"/>
    <mergeCell ref="B10:B11"/>
    <mergeCell ref="C10:C11"/>
    <mergeCell ref="D10:D11"/>
    <mergeCell ref="E10:F10"/>
    <mergeCell ref="G10:G11"/>
    <mergeCell ref="H10:H11"/>
  </mergeCells>
  <printOptions horizontalCentered="1"/>
  <pageMargins left="0" right="0" top="0.23622047244094491" bottom="0.23622047244094491" header="0.23622047244094491" footer="0.23622047244094491"/>
  <pageSetup paperSize="9" scale="68" orientation="landscape" r:id="rId1"/>
  <headerFooter alignWithMargins="0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gazprom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 Grigoryan</dc:creator>
  <cp:lastModifiedBy>Hakob Grigoryan</cp:lastModifiedBy>
  <dcterms:created xsi:type="dcterms:W3CDTF">2020-07-24T07:41:01Z</dcterms:created>
  <dcterms:modified xsi:type="dcterms:W3CDTF">2020-07-24T07:41:30Z</dcterms:modified>
</cp:coreProperties>
</file>